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239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'Φύλλο1'!$A$1:$F$48</definedName>
  </definedNames>
  <calcPr fullCalcOnLoad="1"/>
</workbook>
</file>

<file path=xl/sharedStrings.xml><?xml version="1.0" encoding="utf-8"?>
<sst xmlns="http://schemas.openxmlformats.org/spreadsheetml/2006/main" count="97" uniqueCount="57">
  <si>
    <t>Α/Α</t>
  </si>
  <si>
    <t>Είδος</t>
  </si>
  <si>
    <t>Μονάδα μέτρησης</t>
  </si>
  <si>
    <t>Ποσότητα</t>
  </si>
  <si>
    <t>ΣΥΝΟΛΟ (€)</t>
  </si>
  <si>
    <t xml:space="preserve">Μετασχηματιστής νατρίου 250 W </t>
  </si>
  <si>
    <t>τεμ</t>
  </si>
  <si>
    <t>ζεύγος</t>
  </si>
  <si>
    <t>m</t>
  </si>
  <si>
    <t xml:space="preserve">Εκκινητής λαμπτήρα νατρίου 100-400 W </t>
  </si>
  <si>
    <t>σετ</t>
  </si>
  <si>
    <t>ΣΥΝΟΛΟ (άνευ Φ.Π.Α. 23%)</t>
  </si>
  <si>
    <t>Φ.Π.Α. 23%</t>
  </si>
  <si>
    <t>ΣΥΝΟΛΟ</t>
  </si>
  <si>
    <t>Κεφαλές κονταριού για λάμπες</t>
  </si>
  <si>
    <t>Τιμή (€)</t>
  </si>
  <si>
    <t>Ασφάλεια SH201L-B/C40</t>
  </si>
  <si>
    <t>Καλώδιο A05VV-U 2x1,5 (ΝΥΜ)</t>
  </si>
  <si>
    <t>Καλώδιο A05VV-U 3x1,5 (ΝΥΜ)</t>
  </si>
  <si>
    <t>Καλώδιο J1VV-U 3x1,5 (NYY)</t>
  </si>
  <si>
    <t>Καλώδιο J1VV-U 3x2,5 (NYY)</t>
  </si>
  <si>
    <t>Καλώδιο Η05VV-F 3x1,5 ΜΑΥΡΟ</t>
  </si>
  <si>
    <t>Καλώδιο Η05VV-F 3x1,5</t>
  </si>
  <si>
    <t>Λαμπτήρας απλός αλογόνου  100 W Ε27</t>
  </si>
  <si>
    <t xml:space="preserve">Λαμπτήρας ιωδίνης 1000 W </t>
  </si>
  <si>
    <t>Λαμπτήρας μικτού φωτισμού 250W E40</t>
  </si>
  <si>
    <t>Λαμπτήρας μικτού φωτισμού 250W E27</t>
  </si>
  <si>
    <t>Λαμπτήρας μικτού φωτισμού 160W E27</t>
  </si>
  <si>
    <t>Λαμπτήρες led τύπου βέργας 0.60 m 10 W</t>
  </si>
  <si>
    <t>Λαμπτήρας Led 13 W Ε27</t>
  </si>
  <si>
    <t>Λαμπτήρες εξοικονόμησης ενέργειας 20-25 W E27 για χρήση σε εξωτερικούς χώρους (prismatic)</t>
  </si>
  <si>
    <t>Προβολέας Led 10 W</t>
  </si>
  <si>
    <t>Προβολέας Led 20 W</t>
  </si>
  <si>
    <t>Προβολέας Led  30 W</t>
  </si>
  <si>
    <t>Προβολέας Led 50 W</t>
  </si>
  <si>
    <t>Ντουί Βακελίτη ή πορσελάνης Ε 27</t>
  </si>
  <si>
    <t>Ντουί πορσελάνης Ε27 με πλαφόν διαιρούμενο (τύπου ΔΕΗ)</t>
  </si>
  <si>
    <t xml:space="preserve">Ντουί πορσελάνης Ε40 </t>
  </si>
  <si>
    <t>Ηλεκτρονόμοι φορτίων (ρελέ) 4 KW mini</t>
  </si>
  <si>
    <t>Εκκινητής (starter) για λάμπες φθορίου (4-22 W τύπου S2 και 4-65 W τύπου S10)</t>
  </si>
  <si>
    <t>Μονωτική αυτοκόλλητη ταινία μαύρη</t>
  </si>
  <si>
    <t>Φις σούκο αρσενικό</t>
  </si>
  <si>
    <t>Φις σούκο θηλυκό</t>
  </si>
  <si>
    <t>Φωτιστικό κολώνας με μεταλλικό βραχίονα (τύπου ΔΕΗ)</t>
  </si>
  <si>
    <t xml:space="preserve">Φωτοκύτταρο στεγανό κουμπωτό </t>
  </si>
  <si>
    <t>Χρονοδιακόπτης ράγας με εφεδρεία</t>
  </si>
  <si>
    <t>Εργαλειοθήκη ηλεκτρολόγου</t>
  </si>
  <si>
    <t>Γάντια δερμάτινα ηλεκτρολόγου</t>
  </si>
  <si>
    <t>Κατσαβίδι Ηλεκτρολόγου δοκιμαστικό μεγάλο</t>
  </si>
  <si>
    <t>Κατσαβίδι Ηλεκτρολόγου ίσιο 4x100</t>
  </si>
  <si>
    <t>Κατσαβίδι Ηλεκτρολόγου σταυρωτό Ν 2 L100</t>
  </si>
  <si>
    <t>ΠΕΝΣΑ Ηλεκτρολόγου L160mm</t>
  </si>
  <si>
    <t>Μαχαίρι Ηλεκτρολόγου λεπίδα 60mm</t>
  </si>
  <si>
    <t>Κοντάρι για λάμπες</t>
  </si>
  <si>
    <t>Πιστόλι σιλικόνης</t>
  </si>
  <si>
    <t>Σιλικόνη ακριλική</t>
  </si>
  <si>
    <t>Στροφείο Καλωδίου (μπαλαντέζα) 3x1,5  50m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</si>
</sst>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6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22">
      <selection activeCell="I35" sqref="I35"/>
    </sheetView>
  </sheetViews>
  <sheetFormatPr defaultColWidth="9.140625" defaultRowHeight="12.75"/>
  <cols>
    <col min="1" max="1" width="5.28125" style="0" customWidth="1"/>
    <col min="2" max="2" width="57.57421875" style="0" customWidth="1"/>
    <col min="6" max="6" width="10.140625" style="0" customWidth="1"/>
  </cols>
  <sheetData>
    <row r="1" spans="1:6" ht="24.75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15</v>
      </c>
      <c r="F1" s="7" t="s">
        <v>4</v>
      </c>
    </row>
    <row r="2" spans="1:6" s="1" customFormat="1" ht="15" thickBot="1">
      <c r="A2" s="9">
        <v>1</v>
      </c>
      <c r="B2" s="13" t="s">
        <v>16</v>
      </c>
      <c r="C2" s="10" t="s">
        <v>6</v>
      </c>
      <c r="D2" s="11">
        <v>30</v>
      </c>
      <c r="E2" s="11">
        <v>5</v>
      </c>
      <c r="F2" s="11">
        <f>D2*E2</f>
        <v>150</v>
      </c>
    </row>
    <row r="3" spans="1:6" s="1" customFormat="1" ht="15" thickBot="1">
      <c r="A3" s="9">
        <v>2</v>
      </c>
      <c r="B3" s="13" t="s">
        <v>9</v>
      </c>
      <c r="C3" s="10" t="s">
        <v>6</v>
      </c>
      <c r="D3" s="11">
        <v>30</v>
      </c>
      <c r="E3" s="11">
        <v>5</v>
      </c>
      <c r="F3" s="11">
        <f aca="true" t="shared" si="0" ref="F3:F45">D3*E3</f>
        <v>150</v>
      </c>
    </row>
    <row r="4" spans="1:6" s="1" customFormat="1" ht="15" thickBot="1">
      <c r="A4" s="9">
        <v>3</v>
      </c>
      <c r="B4" s="13" t="s">
        <v>17</v>
      </c>
      <c r="C4" s="10" t="s">
        <v>8</v>
      </c>
      <c r="D4" s="11">
        <v>100</v>
      </c>
      <c r="E4" s="11">
        <v>0.66</v>
      </c>
      <c r="F4" s="11">
        <f t="shared" si="0"/>
        <v>66</v>
      </c>
    </row>
    <row r="5" spans="1:6" s="1" customFormat="1" ht="15" thickBot="1">
      <c r="A5" s="9">
        <v>4</v>
      </c>
      <c r="B5" s="13" t="s">
        <v>18</v>
      </c>
      <c r="C5" s="10" t="s">
        <v>8</v>
      </c>
      <c r="D5" s="11">
        <v>100</v>
      </c>
      <c r="E5" s="11">
        <v>0.96</v>
      </c>
      <c r="F5" s="11">
        <f t="shared" si="0"/>
        <v>96</v>
      </c>
    </row>
    <row r="6" spans="1:6" s="1" customFormat="1" ht="15" thickBot="1">
      <c r="A6" s="9">
        <v>5</v>
      </c>
      <c r="B6" s="13" t="s">
        <v>19</v>
      </c>
      <c r="C6" s="10" t="s">
        <v>8</v>
      </c>
      <c r="D6" s="11">
        <v>100</v>
      </c>
      <c r="E6" s="11">
        <v>0.6</v>
      </c>
      <c r="F6" s="11">
        <f t="shared" si="0"/>
        <v>60</v>
      </c>
    </row>
    <row r="7" spans="1:6" s="1" customFormat="1" ht="15" thickBot="1">
      <c r="A7" s="9">
        <v>6</v>
      </c>
      <c r="B7" s="13" t="s">
        <v>20</v>
      </c>
      <c r="C7" s="10" t="s">
        <v>8</v>
      </c>
      <c r="D7" s="11">
        <v>200</v>
      </c>
      <c r="E7" s="11">
        <v>0.9</v>
      </c>
      <c r="F7" s="11">
        <f t="shared" si="0"/>
        <v>180</v>
      </c>
    </row>
    <row r="8" spans="1:6" s="1" customFormat="1" ht="15" thickBot="1">
      <c r="A8" s="9">
        <v>7</v>
      </c>
      <c r="B8" s="13" t="s">
        <v>21</v>
      </c>
      <c r="C8" s="10" t="s">
        <v>8</v>
      </c>
      <c r="D8" s="11">
        <v>100</v>
      </c>
      <c r="E8" s="11">
        <v>1.8</v>
      </c>
      <c r="F8" s="11">
        <f t="shared" si="0"/>
        <v>180</v>
      </c>
    </row>
    <row r="9" spans="1:6" s="1" customFormat="1" ht="15" thickBot="1">
      <c r="A9" s="9">
        <v>8</v>
      </c>
      <c r="B9" s="13" t="s">
        <v>22</v>
      </c>
      <c r="C9" s="10" t="s">
        <v>8</v>
      </c>
      <c r="D9" s="11">
        <v>100</v>
      </c>
      <c r="E9" s="11">
        <v>0.97</v>
      </c>
      <c r="F9" s="11">
        <f t="shared" si="0"/>
        <v>97</v>
      </c>
    </row>
    <row r="10" spans="1:6" s="1" customFormat="1" ht="15" thickBot="1">
      <c r="A10" s="9">
        <v>9</v>
      </c>
      <c r="B10" s="13" t="s">
        <v>23</v>
      </c>
      <c r="C10" s="10" t="s">
        <v>6</v>
      </c>
      <c r="D10" s="11">
        <v>20</v>
      </c>
      <c r="E10" s="11">
        <v>5</v>
      </c>
      <c r="F10" s="11">
        <f t="shared" si="0"/>
        <v>100</v>
      </c>
    </row>
    <row r="11" spans="1:6" s="1" customFormat="1" ht="15" thickBot="1">
      <c r="A11" s="9">
        <v>10</v>
      </c>
      <c r="B11" s="13" t="s">
        <v>24</v>
      </c>
      <c r="C11" s="10" t="s">
        <v>6</v>
      </c>
      <c r="D11" s="11">
        <v>5</v>
      </c>
      <c r="E11" s="11">
        <v>15</v>
      </c>
      <c r="F11" s="11">
        <f t="shared" si="0"/>
        <v>75</v>
      </c>
    </row>
    <row r="12" spans="1:6" s="1" customFormat="1" ht="15" thickBot="1">
      <c r="A12" s="9">
        <v>11</v>
      </c>
      <c r="B12" s="13" t="s">
        <v>25</v>
      </c>
      <c r="C12" s="10" t="s">
        <v>6</v>
      </c>
      <c r="D12" s="11">
        <v>150</v>
      </c>
      <c r="E12" s="11">
        <v>6.5</v>
      </c>
      <c r="F12" s="11">
        <f t="shared" si="0"/>
        <v>975</v>
      </c>
    </row>
    <row r="13" spans="1:6" s="1" customFormat="1" ht="15" thickBot="1">
      <c r="A13" s="9">
        <v>12</v>
      </c>
      <c r="B13" s="13" t="s">
        <v>26</v>
      </c>
      <c r="C13" s="10" t="s">
        <v>6</v>
      </c>
      <c r="D13" s="11">
        <v>150</v>
      </c>
      <c r="E13" s="11">
        <v>3.5</v>
      </c>
      <c r="F13" s="11">
        <f t="shared" si="0"/>
        <v>525</v>
      </c>
    </row>
    <row r="14" spans="1:6" s="1" customFormat="1" ht="15" thickBot="1">
      <c r="A14" s="9">
        <v>13</v>
      </c>
      <c r="B14" s="13" t="s">
        <v>27</v>
      </c>
      <c r="C14" s="10" t="s">
        <v>6</v>
      </c>
      <c r="D14" s="11">
        <v>150</v>
      </c>
      <c r="E14" s="11">
        <v>3.5</v>
      </c>
      <c r="F14" s="11">
        <f t="shared" si="0"/>
        <v>525</v>
      </c>
    </row>
    <row r="15" spans="1:6" s="1" customFormat="1" ht="15" thickBot="1">
      <c r="A15" s="9">
        <v>14</v>
      </c>
      <c r="B15" s="13" t="s">
        <v>28</v>
      </c>
      <c r="C15" s="10" t="s">
        <v>6</v>
      </c>
      <c r="D15" s="11">
        <v>31</v>
      </c>
      <c r="E15" s="11">
        <v>20</v>
      </c>
      <c r="F15" s="11">
        <f t="shared" si="0"/>
        <v>620</v>
      </c>
    </row>
    <row r="16" spans="1:10" s="1" customFormat="1" ht="15" thickBot="1">
      <c r="A16" s="9">
        <v>15</v>
      </c>
      <c r="B16" s="13" t="s">
        <v>29</v>
      </c>
      <c r="C16" s="10" t="s">
        <v>6</v>
      </c>
      <c r="D16" s="11">
        <v>300</v>
      </c>
      <c r="E16" s="11">
        <v>20</v>
      </c>
      <c r="F16" s="11">
        <f t="shared" si="0"/>
        <v>6000</v>
      </c>
      <c r="J16" s="4">
        <f>L46-F46</f>
        <v>0.02520325203295215</v>
      </c>
    </row>
    <row r="17" spans="1:6" s="1" customFormat="1" ht="29.25" thickBot="1">
      <c r="A17" s="9">
        <v>16</v>
      </c>
      <c r="B17" s="13" t="s">
        <v>30</v>
      </c>
      <c r="C17" s="10" t="s">
        <v>6</v>
      </c>
      <c r="D17" s="11">
        <v>2900</v>
      </c>
      <c r="E17" s="11">
        <v>6</v>
      </c>
      <c r="F17" s="11">
        <f t="shared" si="0"/>
        <v>17400</v>
      </c>
    </row>
    <row r="18" spans="1:6" s="1" customFormat="1" ht="15" thickBot="1">
      <c r="A18" s="9">
        <v>17</v>
      </c>
      <c r="B18" s="13" t="s">
        <v>31</v>
      </c>
      <c r="C18" s="10" t="s">
        <v>6</v>
      </c>
      <c r="D18" s="11">
        <v>5</v>
      </c>
      <c r="E18" s="11">
        <v>15</v>
      </c>
      <c r="F18" s="11">
        <f t="shared" si="0"/>
        <v>75</v>
      </c>
    </row>
    <row r="19" spans="1:6" s="1" customFormat="1" ht="15" thickBot="1">
      <c r="A19" s="9">
        <v>18</v>
      </c>
      <c r="B19" s="13" t="s">
        <v>32</v>
      </c>
      <c r="C19" s="10" t="s">
        <v>6</v>
      </c>
      <c r="D19" s="11">
        <v>5</v>
      </c>
      <c r="E19" s="11">
        <v>25</v>
      </c>
      <c r="F19" s="11">
        <f t="shared" si="0"/>
        <v>125</v>
      </c>
    </row>
    <row r="20" spans="1:6" s="1" customFormat="1" ht="15" thickBot="1">
      <c r="A20" s="9">
        <v>19</v>
      </c>
      <c r="B20" s="13" t="s">
        <v>33</v>
      </c>
      <c r="C20" s="10" t="s">
        <v>6</v>
      </c>
      <c r="D20" s="11">
        <v>5</v>
      </c>
      <c r="E20" s="11">
        <v>48</v>
      </c>
      <c r="F20" s="11">
        <f t="shared" si="0"/>
        <v>240</v>
      </c>
    </row>
    <row r="21" spans="1:6" s="1" customFormat="1" ht="15" thickBot="1">
      <c r="A21" s="9">
        <v>20</v>
      </c>
      <c r="B21" s="13" t="s">
        <v>34</v>
      </c>
      <c r="C21" s="10" t="s">
        <v>6</v>
      </c>
      <c r="D21" s="11">
        <v>5</v>
      </c>
      <c r="E21" s="11">
        <v>54</v>
      </c>
      <c r="F21" s="11">
        <f t="shared" si="0"/>
        <v>270</v>
      </c>
    </row>
    <row r="22" spans="1:6" s="1" customFormat="1" ht="15" thickBot="1">
      <c r="A22" s="9">
        <v>21</v>
      </c>
      <c r="B22" s="13" t="s">
        <v>5</v>
      </c>
      <c r="C22" s="10" t="s">
        <v>6</v>
      </c>
      <c r="D22" s="11">
        <v>10</v>
      </c>
      <c r="E22" s="11">
        <v>14</v>
      </c>
      <c r="F22" s="11">
        <f t="shared" si="0"/>
        <v>140</v>
      </c>
    </row>
    <row r="23" spans="1:6" s="1" customFormat="1" ht="15" thickBot="1">
      <c r="A23" s="9">
        <v>22</v>
      </c>
      <c r="B23" s="13" t="s">
        <v>35</v>
      </c>
      <c r="C23" s="10" t="s">
        <v>6</v>
      </c>
      <c r="D23" s="11">
        <v>50</v>
      </c>
      <c r="E23" s="11">
        <v>1</v>
      </c>
      <c r="F23" s="11">
        <f t="shared" si="0"/>
        <v>50</v>
      </c>
    </row>
    <row r="24" spans="1:6" s="1" customFormat="1" ht="17.25" customHeight="1" thickBot="1">
      <c r="A24" s="9">
        <v>23</v>
      </c>
      <c r="B24" s="13" t="s">
        <v>36</v>
      </c>
      <c r="C24" s="10" t="s">
        <v>6</v>
      </c>
      <c r="D24" s="12">
        <v>600</v>
      </c>
      <c r="E24" s="11">
        <v>0.75</v>
      </c>
      <c r="F24" s="11">
        <f t="shared" si="0"/>
        <v>450</v>
      </c>
    </row>
    <row r="25" spans="1:6" s="1" customFormat="1" ht="15" thickBot="1">
      <c r="A25" s="9">
        <v>24</v>
      </c>
      <c r="B25" s="13" t="s">
        <v>37</v>
      </c>
      <c r="C25" s="10" t="s">
        <v>6</v>
      </c>
      <c r="D25" s="12">
        <v>175</v>
      </c>
      <c r="E25" s="11">
        <v>1</v>
      </c>
      <c r="F25" s="11">
        <f t="shared" si="0"/>
        <v>175</v>
      </c>
    </row>
    <row r="26" spans="1:6" s="1" customFormat="1" ht="15" thickBot="1">
      <c r="A26" s="9">
        <v>25</v>
      </c>
      <c r="B26" s="13" t="s">
        <v>38</v>
      </c>
      <c r="C26" s="10" t="s">
        <v>6</v>
      </c>
      <c r="D26" s="11">
        <v>40</v>
      </c>
      <c r="E26" s="11">
        <v>20</v>
      </c>
      <c r="F26" s="11">
        <f t="shared" si="0"/>
        <v>800</v>
      </c>
    </row>
    <row r="27" spans="1:6" s="1" customFormat="1" ht="29.25" thickBot="1">
      <c r="A27" s="9">
        <v>26</v>
      </c>
      <c r="B27" s="13" t="s">
        <v>39</v>
      </c>
      <c r="C27" s="10" t="s">
        <v>6</v>
      </c>
      <c r="D27" s="11">
        <v>50</v>
      </c>
      <c r="E27" s="11">
        <v>0.4</v>
      </c>
      <c r="F27" s="11">
        <f t="shared" si="0"/>
        <v>20</v>
      </c>
    </row>
    <row r="28" spans="1:6" s="1" customFormat="1" ht="15" thickBot="1">
      <c r="A28" s="9">
        <v>27</v>
      </c>
      <c r="B28" s="13" t="s">
        <v>40</v>
      </c>
      <c r="C28" s="10" t="s">
        <v>6</v>
      </c>
      <c r="D28" s="11">
        <v>100</v>
      </c>
      <c r="E28" s="11">
        <v>0.91</v>
      </c>
      <c r="F28" s="11">
        <f t="shared" si="0"/>
        <v>91</v>
      </c>
    </row>
    <row r="29" spans="1:6" s="1" customFormat="1" ht="15" thickBot="1">
      <c r="A29" s="14">
        <v>28</v>
      </c>
      <c r="B29" s="15" t="s">
        <v>41</v>
      </c>
      <c r="C29" s="16" t="s">
        <v>6</v>
      </c>
      <c r="D29" s="17">
        <v>10</v>
      </c>
      <c r="E29" s="17">
        <v>1.57</v>
      </c>
      <c r="F29" s="17">
        <f t="shared" si="0"/>
        <v>15.700000000000001</v>
      </c>
    </row>
    <row r="30" spans="1:6" s="1" customFormat="1" ht="15" thickBot="1">
      <c r="A30" s="14">
        <v>29</v>
      </c>
      <c r="B30" s="15" t="s">
        <v>42</v>
      </c>
      <c r="C30" s="16" t="s">
        <v>6</v>
      </c>
      <c r="D30" s="17">
        <v>10</v>
      </c>
      <c r="E30" s="17">
        <v>1</v>
      </c>
      <c r="F30" s="17">
        <f t="shared" si="0"/>
        <v>10</v>
      </c>
    </row>
    <row r="31" spans="1:6" s="1" customFormat="1" ht="15" thickBot="1">
      <c r="A31" s="14">
        <v>30</v>
      </c>
      <c r="B31" s="15" t="s">
        <v>43</v>
      </c>
      <c r="C31" s="16" t="s">
        <v>6</v>
      </c>
      <c r="D31" s="17">
        <v>30</v>
      </c>
      <c r="E31" s="17">
        <v>13.7</v>
      </c>
      <c r="F31" s="17">
        <f t="shared" si="0"/>
        <v>411</v>
      </c>
    </row>
    <row r="32" spans="1:6" s="1" customFormat="1" ht="15" thickBot="1">
      <c r="A32" s="14">
        <v>31</v>
      </c>
      <c r="B32" s="15" t="s">
        <v>44</v>
      </c>
      <c r="C32" s="16" t="s">
        <v>6</v>
      </c>
      <c r="D32" s="17">
        <v>50</v>
      </c>
      <c r="E32" s="17">
        <v>30</v>
      </c>
      <c r="F32" s="17">
        <f t="shared" si="0"/>
        <v>1500</v>
      </c>
    </row>
    <row r="33" spans="1:6" s="1" customFormat="1" ht="15" thickBot="1">
      <c r="A33" s="14">
        <v>32</v>
      </c>
      <c r="B33" s="15" t="s">
        <v>45</v>
      </c>
      <c r="C33" s="16" t="s">
        <v>6</v>
      </c>
      <c r="D33" s="17">
        <v>10</v>
      </c>
      <c r="E33" s="17">
        <v>35</v>
      </c>
      <c r="F33" s="17">
        <f t="shared" si="0"/>
        <v>350</v>
      </c>
    </row>
    <row r="34" spans="1:6" s="1" customFormat="1" ht="15" thickBot="1">
      <c r="A34" s="14">
        <v>33</v>
      </c>
      <c r="B34" s="15" t="s">
        <v>46</v>
      </c>
      <c r="C34" s="16" t="s">
        <v>6</v>
      </c>
      <c r="D34" s="17">
        <v>2</v>
      </c>
      <c r="E34" s="17">
        <v>20</v>
      </c>
      <c r="F34" s="17">
        <f t="shared" si="0"/>
        <v>40</v>
      </c>
    </row>
    <row r="35" spans="1:6" s="1" customFormat="1" ht="15" thickBot="1">
      <c r="A35" s="14">
        <v>34</v>
      </c>
      <c r="B35" s="15" t="s">
        <v>47</v>
      </c>
      <c r="C35" s="16" t="s">
        <v>7</v>
      </c>
      <c r="D35" s="17">
        <v>3</v>
      </c>
      <c r="E35" s="17">
        <v>5.2</v>
      </c>
      <c r="F35" s="17">
        <f t="shared" si="0"/>
        <v>15.600000000000001</v>
      </c>
    </row>
    <row r="36" spans="1:6" s="1" customFormat="1" ht="15" thickBot="1">
      <c r="A36" s="14">
        <v>35</v>
      </c>
      <c r="B36" s="15" t="s">
        <v>48</v>
      </c>
      <c r="C36" s="16" t="s">
        <v>6</v>
      </c>
      <c r="D36" s="17">
        <v>2</v>
      </c>
      <c r="E36" s="17">
        <v>6</v>
      </c>
      <c r="F36" s="17">
        <f t="shared" si="0"/>
        <v>12</v>
      </c>
    </row>
    <row r="37" spans="1:6" s="1" customFormat="1" ht="15" thickBot="1">
      <c r="A37" s="9">
        <v>36</v>
      </c>
      <c r="B37" s="13" t="s">
        <v>49</v>
      </c>
      <c r="C37" s="10" t="s">
        <v>6</v>
      </c>
      <c r="D37" s="11">
        <v>2</v>
      </c>
      <c r="E37" s="11">
        <v>6</v>
      </c>
      <c r="F37" s="11">
        <f t="shared" si="0"/>
        <v>12</v>
      </c>
    </row>
    <row r="38" spans="1:6" s="1" customFormat="1" ht="15" thickBot="1">
      <c r="A38" s="9">
        <v>37</v>
      </c>
      <c r="B38" s="13" t="s">
        <v>50</v>
      </c>
      <c r="C38" s="10" t="s">
        <v>6</v>
      </c>
      <c r="D38" s="11">
        <v>2</v>
      </c>
      <c r="E38" s="11">
        <v>6</v>
      </c>
      <c r="F38" s="11">
        <f t="shared" si="0"/>
        <v>12</v>
      </c>
    </row>
    <row r="39" spans="1:6" s="1" customFormat="1" ht="15" thickBot="1">
      <c r="A39" s="9">
        <v>38</v>
      </c>
      <c r="B39" s="13" t="s">
        <v>51</v>
      </c>
      <c r="C39" s="10" t="s">
        <v>6</v>
      </c>
      <c r="D39" s="11">
        <v>2</v>
      </c>
      <c r="E39" s="11">
        <v>6</v>
      </c>
      <c r="F39" s="11">
        <f t="shared" si="0"/>
        <v>12</v>
      </c>
    </row>
    <row r="40" spans="1:6" s="1" customFormat="1" ht="15" thickBot="1">
      <c r="A40" s="9">
        <v>39</v>
      </c>
      <c r="B40" s="13" t="s">
        <v>52</v>
      </c>
      <c r="C40" s="10" t="s">
        <v>6</v>
      </c>
      <c r="D40" s="11">
        <v>2</v>
      </c>
      <c r="E40" s="11">
        <v>7</v>
      </c>
      <c r="F40" s="11">
        <f t="shared" si="0"/>
        <v>14</v>
      </c>
    </row>
    <row r="41" spans="1:6" s="1" customFormat="1" ht="15" thickBot="1">
      <c r="A41" s="9">
        <v>40</v>
      </c>
      <c r="B41" s="13" t="s">
        <v>14</v>
      </c>
      <c r="C41" s="10" t="s">
        <v>10</v>
      </c>
      <c r="D41" s="11">
        <v>3</v>
      </c>
      <c r="E41" s="11">
        <v>30</v>
      </c>
      <c r="F41" s="11">
        <f t="shared" si="0"/>
        <v>90</v>
      </c>
    </row>
    <row r="42" spans="1:6" s="1" customFormat="1" ht="15" thickBot="1">
      <c r="A42" s="9">
        <v>41</v>
      </c>
      <c r="B42" s="13" t="s">
        <v>53</v>
      </c>
      <c r="C42" s="10" t="s">
        <v>6</v>
      </c>
      <c r="D42" s="11">
        <v>3</v>
      </c>
      <c r="E42" s="11">
        <v>100</v>
      </c>
      <c r="F42" s="11">
        <f t="shared" si="0"/>
        <v>300</v>
      </c>
    </row>
    <row r="43" spans="1:6" s="1" customFormat="1" ht="15" thickBot="1">
      <c r="A43" s="9">
        <v>42</v>
      </c>
      <c r="B43" s="13" t="s">
        <v>54</v>
      </c>
      <c r="C43" s="10" t="s">
        <v>6</v>
      </c>
      <c r="D43" s="11">
        <v>4</v>
      </c>
      <c r="E43" s="11">
        <v>4.25</v>
      </c>
      <c r="F43" s="11">
        <f t="shared" si="0"/>
        <v>17</v>
      </c>
    </row>
    <row r="44" spans="1:6" s="1" customFormat="1" ht="15" thickBot="1">
      <c r="A44" s="9">
        <v>43</v>
      </c>
      <c r="B44" s="13" t="s">
        <v>55</v>
      </c>
      <c r="C44" s="10" t="s">
        <v>6</v>
      </c>
      <c r="D44" s="11">
        <v>20</v>
      </c>
      <c r="E44" s="11">
        <v>1.2</v>
      </c>
      <c r="F44" s="11">
        <f t="shared" si="0"/>
        <v>24</v>
      </c>
    </row>
    <row r="45" spans="1:6" s="1" customFormat="1" ht="15" thickBot="1">
      <c r="A45" s="9">
        <v>44</v>
      </c>
      <c r="B45" s="13" t="s">
        <v>56</v>
      </c>
      <c r="C45" s="10" t="s">
        <v>6</v>
      </c>
      <c r="D45" s="11">
        <v>1</v>
      </c>
      <c r="E45" s="11">
        <v>50</v>
      </c>
      <c r="F45" s="11">
        <f t="shared" si="0"/>
        <v>50</v>
      </c>
    </row>
    <row r="46" spans="1:12" ht="15.75" thickBot="1">
      <c r="A46" s="1"/>
      <c r="B46" s="2" t="s">
        <v>11</v>
      </c>
      <c r="C46" s="1"/>
      <c r="D46" s="4"/>
      <c r="E46" s="5"/>
      <c r="F46" s="11">
        <f>SUM(F2:F45)</f>
        <v>32520.3</v>
      </c>
      <c r="H46">
        <v>48700</v>
      </c>
      <c r="I46" s="5">
        <f>H46-F46</f>
        <v>16179.7</v>
      </c>
      <c r="J46">
        <f>I46/D31</f>
        <v>539.3233333333334</v>
      </c>
      <c r="L46">
        <f>L48/1.23</f>
        <v>32520.325203252032</v>
      </c>
    </row>
    <row r="47" spans="1:6" ht="15.75" thickBot="1">
      <c r="A47" s="1"/>
      <c r="B47" s="3" t="s">
        <v>12</v>
      </c>
      <c r="C47" s="1"/>
      <c r="D47" s="4"/>
      <c r="E47" s="5"/>
      <c r="F47" s="11">
        <f>F46*23%+0.03</f>
        <v>7479.699</v>
      </c>
    </row>
    <row r="48" spans="1:12" ht="15.75" thickBot="1">
      <c r="A48" s="1"/>
      <c r="B48" s="3" t="s">
        <v>13</v>
      </c>
      <c r="C48" s="1"/>
      <c r="D48" s="4"/>
      <c r="E48" s="5"/>
      <c r="F48" s="11">
        <f>F47+F46</f>
        <v>39999.998999999996</v>
      </c>
      <c r="L48">
        <v>40000</v>
      </c>
    </row>
    <row r="49" spans="1:6" ht="12.75">
      <c r="A49" s="1"/>
      <c r="B49" s="1"/>
      <c r="C49" s="1"/>
      <c r="D49" s="4"/>
      <c r="E49" s="5"/>
      <c r="F49" s="5"/>
    </row>
    <row r="50" spans="1:6" ht="12.75">
      <c r="A50" s="1"/>
      <c r="B50" s="1"/>
      <c r="C50" s="1"/>
      <c r="D50" s="4"/>
      <c r="E50" s="5"/>
      <c r="F50" s="5"/>
    </row>
    <row r="51" spans="1:6" ht="12.75">
      <c r="A51" s="1"/>
      <c r="B51" s="1"/>
      <c r="C51" s="1"/>
      <c r="D51" s="4"/>
      <c r="E51" s="5"/>
      <c r="F51" s="5"/>
    </row>
    <row r="52" spans="1:6" ht="12.75">
      <c r="A52" s="1"/>
      <c r="B52" s="1"/>
      <c r="C52" s="1"/>
      <c r="D52" s="4"/>
      <c r="E52" s="5"/>
      <c r="F52" s="5"/>
    </row>
    <row r="53" spans="1:6" ht="12.75">
      <c r="A53" s="1"/>
      <c r="B53" s="1"/>
      <c r="C53" s="1"/>
      <c r="D53" s="4"/>
      <c r="E53" s="5"/>
      <c r="F53" s="5"/>
    </row>
    <row r="54" spans="1:6" ht="12.75">
      <c r="A54" s="1"/>
      <c r="B54" s="1"/>
      <c r="C54" s="1"/>
      <c r="D54" s="4"/>
      <c r="E54" s="5"/>
      <c r="F54" s="5"/>
    </row>
    <row r="55" spans="1:6" ht="12.75">
      <c r="A55" s="1"/>
      <c r="B55" s="1"/>
      <c r="C55" s="1"/>
      <c r="D55" s="4"/>
      <c r="E55" s="5"/>
      <c r="F55" s="5"/>
    </row>
    <row r="56" spans="1:6" ht="12.75">
      <c r="A56" s="1"/>
      <c r="B56" s="1"/>
      <c r="C56" s="1"/>
      <c r="D56" s="4"/>
      <c r="E56" s="5"/>
      <c r="F56" s="5"/>
    </row>
    <row r="57" spans="1:6" ht="12.75">
      <c r="A57" s="1"/>
      <c r="B57" s="1"/>
      <c r="C57" s="1"/>
      <c r="D57" s="4"/>
      <c r="E57" s="5"/>
      <c r="F57" s="5"/>
    </row>
    <row r="58" spans="1:6" ht="12.75">
      <c r="A58" s="1"/>
      <c r="B58" s="1"/>
      <c r="C58" s="1"/>
      <c r="D58" s="4"/>
      <c r="E58" s="5"/>
      <c r="F58" s="5"/>
    </row>
    <row r="59" spans="1:6" ht="12.75">
      <c r="A59" s="1"/>
      <c r="B59" s="1"/>
      <c r="C59" s="1"/>
      <c r="D59" s="4"/>
      <c r="E59" s="5"/>
      <c r="F59" s="5"/>
    </row>
    <row r="60" spans="1:6" ht="12.75">
      <c r="A60" s="1"/>
      <c r="B60" s="1"/>
      <c r="C60" s="1"/>
      <c r="D60" s="4"/>
      <c r="E60" s="5"/>
      <c r="F60" s="5"/>
    </row>
    <row r="61" spans="4:6" ht="12.75">
      <c r="D61" s="5"/>
      <c r="E61" s="5"/>
      <c r="F61" s="5"/>
    </row>
    <row r="62" spans="4:6" ht="12.75">
      <c r="D62" s="5"/>
      <c r="E62" s="5"/>
      <c r="F62" s="5"/>
    </row>
    <row r="63" spans="4:6" ht="12.75">
      <c r="D63" s="5"/>
      <c r="E63" s="5"/>
      <c r="F63" s="5"/>
    </row>
    <row r="64" spans="4:6" ht="12.75">
      <c r="D64" s="5"/>
      <c r="E64" s="5"/>
      <c r="F64" s="5"/>
    </row>
  </sheetData>
  <printOptions/>
  <pageMargins left="0.27" right="0.2" top="0.33" bottom="0.34" header="0.24" footer="0.2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2014-02-17T09:10:20Z</cp:lastPrinted>
  <dcterms:created xsi:type="dcterms:W3CDTF">2012-06-27T07:35:59Z</dcterms:created>
  <dcterms:modified xsi:type="dcterms:W3CDTF">2014-05-07T10:00:15Z</dcterms:modified>
  <cp:category/>
  <cp:version/>
  <cp:contentType/>
  <cp:contentStatus/>
</cp:coreProperties>
</file>